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.feijoo\AppData\Local\Microsoft\Windows\INetCache\Content.Outlook\GGSRC30X\"/>
    </mc:Choice>
  </mc:AlternateContent>
  <bookViews>
    <workbookView xWindow="0" yWindow="0" windowWidth="28800" windowHeight="12225"/>
  </bookViews>
  <sheets>
    <sheet name="Hoja1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8" l="1"/>
  <c r="K4" i="8" s="1"/>
  <c r="K7" i="8" s="1"/>
  <c r="G37" i="8" l="1"/>
  <c r="D9" i="8" s="1"/>
  <c r="D5" i="8"/>
  <c r="H30" i="8" l="1"/>
  <c r="H22" i="8"/>
  <c r="H14" i="8"/>
  <c r="H8" i="8"/>
  <c r="H29" i="8"/>
  <c r="H13" i="8"/>
  <c r="D8" i="8"/>
  <c r="D10" i="8" s="1"/>
  <c r="H4" i="8"/>
  <c r="H34" i="8"/>
  <c r="H10" i="8"/>
  <c r="H33" i="8"/>
  <c r="H32" i="8"/>
  <c r="H23" i="8"/>
  <c r="H21" i="8"/>
  <c r="H6" i="8"/>
  <c r="H17" i="8"/>
  <c r="H24" i="8"/>
  <c r="H9" i="8"/>
  <c r="H31" i="8"/>
  <c r="H15" i="8"/>
  <c r="H36" i="8"/>
  <c r="H28" i="8"/>
  <c r="H20" i="8"/>
  <c r="H12" i="8"/>
  <c r="H35" i="8"/>
  <c r="H27" i="8"/>
  <c r="H19" i="8"/>
  <c r="H11" i="8"/>
  <c r="H7" i="8"/>
  <c r="H26" i="8"/>
  <c r="H18" i="8"/>
  <c r="H25" i="8"/>
  <c r="H5" i="8"/>
  <c r="H16" i="8"/>
  <c r="H37" i="8" l="1"/>
</calcChain>
</file>

<file path=xl/sharedStrings.xml><?xml version="1.0" encoding="utf-8"?>
<sst xmlns="http://schemas.openxmlformats.org/spreadsheetml/2006/main" count="49" uniqueCount="49">
  <si>
    <t>Motivo</t>
  </si>
  <si>
    <t>Visita Medico familiar a su cargo Hs</t>
  </si>
  <si>
    <t>Visita Medico Hs</t>
  </si>
  <si>
    <t>Enfermedad con Baja</t>
  </si>
  <si>
    <t>Enfermedad sin baja</t>
  </si>
  <si>
    <t>Examen</t>
  </si>
  <si>
    <t>Otros</t>
  </si>
  <si>
    <t>Deber Publico o Personal</t>
  </si>
  <si>
    <t>Fallec Fam 1gr -misma localidad</t>
  </si>
  <si>
    <t>Visita Medico Jornada</t>
  </si>
  <si>
    <t>Enf Grav Fam 1gr -misma localidad</t>
  </si>
  <si>
    <t>Visita Medico Familiar a su cargo Jornada</t>
  </si>
  <si>
    <t>Enf Grav Fam 1gr -distinta localidad</t>
  </si>
  <si>
    <t>Lactancia Hs</t>
  </si>
  <si>
    <t>Maternidad</t>
  </si>
  <si>
    <t>Riesgo Embarazo</t>
  </si>
  <si>
    <t>Fallec Fam 1gr -distinta localidad</t>
  </si>
  <si>
    <t>Intervención Quirúrgica</t>
  </si>
  <si>
    <t>Fallec Fam 2gr -distinta localidad</t>
  </si>
  <si>
    <t>Fallec Fam 2gr -misma localidad</t>
  </si>
  <si>
    <t>Enf Grav Fam 2gr -misma localidad</t>
  </si>
  <si>
    <t>Huelga</t>
  </si>
  <si>
    <t>Paternidad</t>
  </si>
  <si>
    <t>Formacion</t>
  </si>
  <si>
    <t>Trasl Domic -misma localidad</t>
  </si>
  <si>
    <t>Hospitalización</t>
  </si>
  <si>
    <t>Cuidado de Enfermos por Accidente o Enfermedad muy grave</t>
  </si>
  <si>
    <t>Enf Grav Fam 2gr -distinta localidad</t>
  </si>
  <si>
    <t>Matrimonio</t>
  </si>
  <si>
    <t>Trasl Domic -distinta localidad</t>
  </si>
  <si>
    <t>Lactancia Acumulada</t>
  </si>
  <si>
    <t>Pago Directo IT Comun</t>
  </si>
  <si>
    <t>Trasl Domic -Familia mas de 2 miembros -distinta localidad</t>
  </si>
  <si>
    <t>Trasl Domic -Familia mas de 2 miembros -misma localidad</t>
  </si>
  <si>
    <t>TOTAL</t>
  </si>
  <si>
    <t>Horas totais</t>
  </si>
  <si>
    <t>Porcentaxe de absentismo</t>
  </si>
  <si>
    <t>% de absentismo</t>
  </si>
  <si>
    <t>Total persoal Deputación 2021</t>
  </si>
  <si>
    <t>(se le restan 2 meses por vacaciones y asuntos propios)</t>
  </si>
  <si>
    <t>Total persoal 2021</t>
  </si>
  <si>
    <t>Total horas Diputación</t>
  </si>
  <si>
    <t>HORAS ANUAIS</t>
  </si>
  <si>
    <t>Total horas absentismo</t>
  </si>
  <si>
    <t>% de persoas que se ausentou en 2021</t>
  </si>
  <si>
    <t>Persoal que se ausentou en 2021</t>
  </si>
  <si>
    <t>Total horas que se realizan anualmente en Deputación</t>
  </si>
  <si>
    <t>Horas mensuais x empleado</t>
  </si>
  <si>
    <t>DEPUTACIÓN DE PONTEVEDRA - ABSENTISMO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</si>
</sst>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4" borderId="1" xfId="0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4" borderId="1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top" wrapText="1"/>
    </xf>
    <xf numFmtId="3" fontId="0" fillId="0" borderId="0" xfId="0" applyNumberForma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10" fontId="0" fillId="0" borderId="0" xfId="1" applyNumberFormat="1" applyFont="1" applyFill="1" applyBorder="1" applyAlignment="1">
      <alignment vertical="center"/>
    </xf>
    <xf numFmtId="0" fontId="0" fillId="0" borderId="0" xfId="0" applyBorder="1"/>
    <xf numFmtId="0" fontId="2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10" fontId="2" fillId="4" borderId="1" xfId="1" applyNumberFormat="1" applyFont="1" applyFill="1" applyBorder="1" applyAlignment="1">
      <alignment horizontal="center"/>
    </xf>
    <xf numFmtId="4" fontId="0" fillId="4" borderId="1" xfId="0" applyNumberFormat="1" applyFill="1" applyBorder="1" applyAlignment="1">
      <alignment horizontal="right"/>
    </xf>
    <xf numFmtId="3" fontId="4" fillId="4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4" borderId="1" xfId="1" applyNumberFormat="1" applyFont="1" applyFill="1" applyBorder="1"/>
    <xf numFmtId="10" fontId="2" fillId="4" borderId="1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B44" sqref="B44"/>
    </sheetView>
  </sheetViews>
  <sheetFormatPr baseColWidth="10" defaultRowHeight="15" x14ac:dyDescent="0.25"/>
  <cols>
    <col min="2" max="2" width="17.7109375" customWidth="1"/>
    <col min="3" max="3" width="19.85546875" customWidth="1"/>
    <col min="4" max="4" width="13.28515625" customWidth="1"/>
    <col min="5" max="5" width="13.5703125" hidden="1" customWidth="1"/>
    <col min="6" max="6" width="56.140625" bestFit="1" customWidth="1"/>
    <col min="7" max="7" width="13.5703125" style="1" bestFit="1" customWidth="1"/>
    <col min="8" max="8" width="15.85546875" style="1" customWidth="1"/>
    <col min="10" max="10" width="20.85546875" bestFit="1" customWidth="1"/>
    <col min="11" max="11" width="10.140625" customWidth="1"/>
    <col min="12" max="12" width="17.42578125" bestFit="1" customWidth="1"/>
  </cols>
  <sheetData>
    <row r="1" spans="1:13" ht="21.75" customHeight="1" x14ac:dyDescent="0.25">
      <c r="A1" s="32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3" s="7" customFormat="1" ht="21.75" customHeight="1" x14ac:dyDescent="0.25">
      <c r="A2" s="5"/>
      <c r="B2" s="6"/>
      <c r="C2" s="6"/>
      <c r="D2" s="6"/>
      <c r="E2" s="6"/>
      <c r="F2" s="6"/>
      <c r="G2" s="6"/>
      <c r="H2" s="9"/>
    </row>
    <row r="3" spans="1:13" ht="30" x14ac:dyDescent="0.25">
      <c r="A3" s="34" t="s">
        <v>38</v>
      </c>
      <c r="B3" s="35"/>
      <c r="C3" s="36"/>
      <c r="D3" s="16">
        <v>1226</v>
      </c>
      <c r="F3" s="2" t="s">
        <v>0</v>
      </c>
      <c r="G3" s="2" t="s">
        <v>35</v>
      </c>
      <c r="H3" s="2" t="s">
        <v>36</v>
      </c>
      <c r="J3" s="12" t="s">
        <v>47</v>
      </c>
      <c r="K3" s="23" t="s">
        <v>42</v>
      </c>
    </row>
    <row r="4" spans="1:13" x14ac:dyDescent="0.25">
      <c r="A4" s="34" t="s">
        <v>45</v>
      </c>
      <c r="B4" s="35"/>
      <c r="C4" s="36"/>
      <c r="D4" s="26">
        <v>1008</v>
      </c>
      <c r="F4" s="3" t="s">
        <v>3</v>
      </c>
      <c r="G4" s="13">
        <v>89432.666666666657</v>
      </c>
      <c r="H4" s="10">
        <f t="shared" ref="H4:H36" si="0">G4/$K$7</f>
        <v>5.2104792977549906E-2</v>
      </c>
      <c r="J4" s="27">
        <f>7*5*4</f>
        <v>140</v>
      </c>
      <c r="K4" s="28">
        <f>J4*10</f>
        <v>1400</v>
      </c>
      <c r="L4" t="s">
        <v>39</v>
      </c>
    </row>
    <row r="5" spans="1:13" x14ac:dyDescent="0.25">
      <c r="A5" s="37" t="s">
        <v>44</v>
      </c>
      <c r="B5" s="37"/>
      <c r="C5" s="37"/>
      <c r="D5" s="30">
        <f>D4/D3</f>
        <v>0.82218597063621535</v>
      </c>
      <c r="F5" s="3" t="s">
        <v>14</v>
      </c>
      <c r="G5" s="13">
        <v>7530.0333333333328</v>
      </c>
      <c r="H5" s="10">
        <f t="shared" si="0"/>
        <v>4.3871086770760504E-3</v>
      </c>
      <c r="K5" s="22"/>
    </row>
    <row r="6" spans="1:13" x14ac:dyDescent="0.25">
      <c r="F6" s="3" t="s">
        <v>2</v>
      </c>
      <c r="G6" s="13">
        <v>5958.8833333333378</v>
      </c>
      <c r="H6" s="10">
        <f t="shared" si="0"/>
        <v>3.4717334731608819E-3</v>
      </c>
      <c r="J6" s="4" t="s">
        <v>40</v>
      </c>
      <c r="K6" s="14">
        <v>1226</v>
      </c>
      <c r="L6" s="21"/>
      <c r="M6" s="21"/>
    </row>
    <row r="7" spans="1:13" x14ac:dyDescent="0.25">
      <c r="F7" s="3" t="s">
        <v>5</v>
      </c>
      <c r="G7" s="13">
        <v>5101.2833333333328</v>
      </c>
      <c r="H7" s="10">
        <f t="shared" si="0"/>
        <v>2.9720830420259456E-3</v>
      </c>
      <c r="J7" s="4" t="s">
        <v>41</v>
      </c>
      <c r="K7" s="14">
        <f>K4*K6</f>
        <v>1716400</v>
      </c>
    </row>
    <row r="8" spans="1:13" x14ac:dyDescent="0.25">
      <c r="A8" s="31" t="s">
        <v>46</v>
      </c>
      <c r="B8" s="31"/>
      <c r="C8" s="31"/>
      <c r="D8" s="25">
        <f>K7</f>
        <v>1716400</v>
      </c>
      <c r="F8" s="3" t="s">
        <v>4</v>
      </c>
      <c r="G8" s="13">
        <v>4614.0166666666664</v>
      </c>
      <c r="H8" s="10">
        <f t="shared" si="0"/>
        <v>2.6881942826070069E-3</v>
      </c>
    </row>
    <row r="9" spans="1:13" x14ac:dyDescent="0.25">
      <c r="A9" s="31" t="s">
        <v>43</v>
      </c>
      <c r="B9" s="31"/>
      <c r="C9" s="31"/>
      <c r="D9" s="25">
        <f>G37</f>
        <v>134514.79999999996</v>
      </c>
      <c r="F9" s="3" t="s">
        <v>22</v>
      </c>
      <c r="G9" s="13">
        <v>4223</v>
      </c>
      <c r="H9" s="10">
        <f t="shared" si="0"/>
        <v>2.4603821952924724E-3</v>
      </c>
    </row>
    <row r="10" spans="1:13" x14ac:dyDescent="0.25">
      <c r="A10" s="31" t="s">
        <v>37</v>
      </c>
      <c r="B10" s="31"/>
      <c r="C10" s="31"/>
      <c r="D10" s="29">
        <f>D9/D8</f>
        <v>7.8370309951060341E-2</v>
      </c>
      <c r="F10" s="3" t="s">
        <v>12</v>
      </c>
      <c r="G10" s="13">
        <v>3002.1</v>
      </c>
      <c r="H10" s="10">
        <f t="shared" si="0"/>
        <v>1.7490678163598228E-3</v>
      </c>
    </row>
    <row r="11" spans="1:13" x14ac:dyDescent="0.25">
      <c r="F11" s="3" t="s">
        <v>10</v>
      </c>
      <c r="G11" s="13">
        <v>2706.7</v>
      </c>
      <c r="H11" s="10">
        <f t="shared" si="0"/>
        <v>1.576963411792123E-3</v>
      </c>
    </row>
    <row r="12" spans="1:13" ht="15" customHeight="1" x14ac:dyDescent="0.25">
      <c r="F12" s="3" t="s">
        <v>1</v>
      </c>
      <c r="G12" s="13">
        <v>2332.1666666666683</v>
      </c>
      <c r="H12" s="10">
        <f t="shared" si="0"/>
        <v>1.3587547580206645E-3</v>
      </c>
    </row>
    <row r="13" spans="1:13" x14ac:dyDescent="0.25">
      <c r="F13" s="3" t="s">
        <v>9</v>
      </c>
      <c r="G13" s="13">
        <v>1183.8499999999999</v>
      </c>
      <c r="H13" s="10">
        <f t="shared" si="0"/>
        <v>6.8972850151479835E-4</v>
      </c>
    </row>
    <row r="14" spans="1:13" ht="15" customHeight="1" x14ac:dyDescent="0.25">
      <c r="F14" s="3" t="s">
        <v>30</v>
      </c>
      <c r="G14" s="13">
        <v>1010</v>
      </c>
      <c r="H14" s="10">
        <f t="shared" si="0"/>
        <v>5.8844092286180376E-4</v>
      </c>
    </row>
    <row r="15" spans="1:13" x14ac:dyDescent="0.25">
      <c r="E15" s="18"/>
      <c r="F15" s="3" t="s">
        <v>7</v>
      </c>
      <c r="G15" s="13">
        <v>996.2</v>
      </c>
      <c r="H15" s="10">
        <f t="shared" si="0"/>
        <v>5.8040083896527617E-4</v>
      </c>
    </row>
    <row r="16" spans="1:13" x14ac:dyDescent="0.25">
      <c r="E16" s="19"/>
      <c r="F16" s="3" t="s">
        <v>11</v>
      </c>
      <c r="G16" s="13">
        <v>829.5</v>
      </c>
      <c r="H16" s="10">
        <f t="shared" si="0"/>
        <v>4.8327895595432299E-4</v>
      </c>
    </row>
    <row r="17" spans="5:8" x14ac:dyDescent="0.25">
      <c r="E17" s="20"/>
      <c r="F17" s="3" t="s">
        <v>28</v>
      </c>
      <c r="G17" s="13">
        <v>732.5</v>
      </c>
      <c r="H17" s="10">
        <f t="shared" si="0"/>
        <v>4.2676532276858542E-4</v>
      </c>
    </row>
    <row r="18" spans="5:8" x14ac:dyDescent="0.25">
      <c r="F18" s="3" t="s">
        <v>27</v>
      </c>
      <c r="G18" s="13">
        <v>593</v>
      </c>
      <c r="H18" s="10">
        <f t="shared" si="0"/>
        <v>3.4549056164064323E-4</v>
      </c>
    </row>
    <row r="19" spans="5:8" x14ac:dyDescent="0.25">
      <c r="F19" s="3" t="s">
        <v>8</v>
      </c>
      <c r="G19" s="13">
        <v>511.56666666666666</v>
      </c>
      <c r="H19" s="10">
        <f t="shared" si="0"/>
        <v>2.9804629845412881E-4</v>
      </c>
    </row>
    <row r="20" spans="5:8" x14ac:dyDescent="0.25">
      <c r="E20" s="17"/>
      <c r="F20" s="3" t="s">
        <v>15</v>
      </c>
      <c r="G20" s="13">
        <v>507.96666666666664</v>
      </c>
      <c r="H20" s="10">
        <f t="shared" si="0"/>
        <v>2.9594888526373025E-4</v>
      </c>
    </row>
    <row r="21" spans="5:8" ht="15" customHeight="1" x14ac:dyDescent="0.25">
      <c r="E21" s="17"/>
      <c r="F21" s="3" t="s">
        <v>16</v>
      </c>
      <c r="G21" s="13">
        <v>483.51666666666671</v>
      </c>
      <c r="H21" s="10">
        <f t="shared" si="0"/>
        <v>2.8170395401227376E-4</v>
      </c>
    </row>
    <row r="22" spans="5:8" ht="15" customHeight="1" x14ac:dyDescent="0.25">
      <c r="E22" s="17"/>
      <c r="F22" s="3" t="s">
        <v>17</v>
      </c>
      <c r="G22" s="13">
        <v>467.99999999999994</v>
      </c>
      <c r="H22" s="10">
        <f t="shared" si="0"/>
        <v>2.7266371475180606E-4</v>
      </c>
    </row>
    <row r="23" spans="5:8" x14ac:dyDescent="0.25">
      <c r="E23" s="17"/>
      <c r="F23" s="3" t="s">
        <v>6</v>
      </c>
      <c r="G23" s="13">
        <v>420.39999999999975</v>
      </c>
      <c r="H23" s="10">
        <f t="shared" si="0"/>
        <v>2.4493125145653679E-4</v>
      </c>
    </row>
    <row r="24" spans="5:8" x14ac:dyDescent="0.25">
      <c r="F24" s="3" t="s">
        <v>18</v>
      </c>
      <c r="G24" s="13">
        <v>365.98333333333335</v>
      </c>
      <c r="H24" s="10">
        <f t="shared" si="0"/>
        <v>2.132272974442632E-4</v>
      </c>
    </row>
    <row r="25" spans="5:8" x14ac:dyDescent="0.25">
      <c r="F25" s="3" t="s">
        <v>26</v>
      </c>
      <c r="G25" s="13">
        <v>281.16666666666669</v>
      </c>
      <c r="H25" s="10">
        <f t="shared" si="0"/>
        <v>1.6381185426862427E-4</v>
      </c>
    </row>
    <row r="26" spans="5:8" x14ac:dyDescent="0.25">
      <c r="F26" s="3" t="s">
        <v>19</v>
      </c>
      <c r="G26" s="13">
        <v>205.36666666666667</v>
      </c>
      <c r="H26" s="10">
        <f t="shared" si="0"/>
        <v>1.1964965431523344E-4</v>
      </c>
    </row>
    <row r="27" spans="5:8" x14ac:dyDescent="0.25">
      <c r="F27" s="3" t="s">
        <v>20</v>
      </c>
      <c r="G27" s="13">
        <v>198</v>
      </c>
      <c r="H27" s="10">
        <f t="shared" si="0"/>
        <v>1.1535772547191797E-4</v>
      </c>
    </row>
    <row r="28" spans="5:8" x14ac:dyDescent="0.25">
      <c r="F28" s="3" t="s">
        <v>13</v>
      </c>
      <c r="G28" s="13">
        <v>168.60000000000002</v>
      </c>
      <c r="H28" s="10">
        <f t="shared" si="0"/>
        <v>9.8228851083663501E-5</v>
      </c>
    </row>
    <row r="29" spans="5:8" x14ac:dyDescent="0.25">
      <c r="F29" s="3" t="s">
        <v>23</v>
      </c>
      <c r="G29" s="13">
        <v>158.9</v>
      </c>
      <c r="H29" s="10">
        <f t="shared" si="0"/>
        <v>9.257748776508973E-5</v>
      </c>
    </row>
    <row r="30" spans="5:8" x14ac:dyDescent="0.25">
      <c r="F30" s="3" t="s">
        <v>32</v>
      </c>
      <c r="G30" s="13">
        <v>156</v>
      </c>
      <c r="H30" s="10">
        <f t="shared" si="0"/>
        <v>9.0887904917268708E-5</v>
      </c>
    </row>
    <row r="31" spans="5:8" x14ac:dyDescent="0.25">
      <c r="F31" s="3" t="s">
        <v>33</v>
      </c>
      <c r="G31" s="13">
        <v>94</v>
      </c>
      <c r="H31" s="10">
        <f t="shared" si="0"/>
        <v>5.4765788860405501E-5</v>
      </c>
    </row>
    <row r="32" spans="5:8" x14ac:dyDescent="0.25">
      <c r="F32" s="3" t="s">
        <v>29</v>
      </c>
      <c r="G32" s="13">
        <v>83</v>
      </c>
      <c r="H32" s="10">
        <f t="shared" si="0"/>
        <v>4.8357026334187833E-5</v>
      </c>
    </row>
    <row r="33" spans="6:8" x14ac:dyDescent="0.25">
      <c r="F33" s="3" t="s">
        <v>24</v>
      </c>
      <c r="G33" s="13">
        <v>70</v>
      </c>
      <c r="H33" s="11">
        <f t="shared" si="0"/>
        <v>4.0783034257748777E-5</v>
      </c>
    </row>
    <row r="34" spans="6:8" x14ac:dyDescent="0.25">
      <c r="F34" s="3" t="s">
        <v>25</v>
      </c>
      <c r="G34" s="13">
        <v>54.433333333333337</v>
      </c>
      <c r="H34" s="11">
        <f t="shared" si="0"/>
        <v>3.1713664258525598E-5</v>
      </c>
    </row>
    <row r="35" spans="6:8" x14ac:dyDescent="0.25">
      <c r="F35" s="3" t="s">
        <v>21</v>
      </c>
      <c r="G35" s="13">
        <v>42</v>
      </c>
      <c r="H35" s="11">
        <f t="shared" si="0"/>
        <v>2.4469820554649265E-5</v>
      </c>
    </row>
    <row r="36" spans="6:8" x14ac:dyDescent="0.25">
      <c r="F36" s="3" t="s">
        <v>31</v>
      </c>
      <c r="G36" s="13">
        <v>0</v>
      </c>
      <c r="H36" s="10">
        <f t="shared" si="0"/>
        <v>0</v>
      </c>
    </row>
    <row r="37" spans="6:8" x14ac:dyDescent="0.25">
      <c r="F37" s="8" t="s">
        <v>34</v>
      </c>
      <c r="G37" s="15">
        <f>SUM(G4:G36)</f>
        <v>134514.79999999996</v>
      </c>
      <c r="H37" s="24">
        <f>SUM(H4:H36)</f>
        <v>7.8370309951060382E-2</v>
      </c>
    </row>
  </sheetData>
  <mergeCells count="7">
    <mergeCell ref="A10:C10"/>
    <mergeCell ref="A1:K1"/>
    <mergeCell ref="A3:C3"/>
    <mergeCell ref="A4:C4"/>
    <mergeCell ref="A5:C5"/>
    <mergeCell ref="A8:C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Fandiño Cortizo</dc:creator>
  <cp:lastModifiedBy>Luis Feijoo García</cp:lastModifiedBy>
  <cp:lastPrinted>2022-04-22T11:52:46Z</cp:lastPrinted>
  <dcterms:created xsi:type="dcterms:W3CDTF">2022-04-22T09:58:01Z</dcterms:created>
  <dcterms:modified xsi:type="dcterms:W3CDTF">2022-04-28T10:53:36Z</dcterms:modified>
</cp:coreProperties>
</file>